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/>
  <mc:AlternateContent xmlns:mc="http://schemas.openxmlformats.org/markup-compatibility/2006">
    <mc:Choice Requires="x15">
      <x15ac:absPath xmlns:x15ac="http://schemas.microsoft.com/office/spreadsheetml/2010/11/ac" url="C:\Users\Polzovatel\Desktop\Food 2025-2026\"/>
    </mc:Choice>
  </mc:AlternateContent>
  <xr:revisionPtr revIDLastSave="0" documentId="13_ncr:1_{87FFFFB6-EE44-49A1-B696-052D075C727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Лист1" sheetId="1" r:id="rId1"/>
  </sheets>
  <calcPr calcId="181029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H51" i="1"/>
  <c r="G51" i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B24" i="1"/>
  <c r="A24" i="1"/>
  <c r="L23" i="1"/>
  <c r="J23" i="1"/>
  <c r="I23" i="1"/>
  <c r="H23" i="1"/>
  <c r="G23" i="1"/>
  <c r="F23" i="1"/>
  <c r="B14" i="1"/>
  <c r="A14" i="1"/>
  <c r="L13" i="1"/>
  <c r="L24" i="1" s="1"/>
  <c r="L196" i="1" s="1"/>
  <c r="J13" i="1"/>
  <c r="I13" i="1"/>
  <c r="I24" i="1" s="1"/>
  <c r="H13" i="1"/>
  <c r="H24" i="1" s="1"/>
  <c r="G13" i="1"/>
  <c r="G24" i="1" s="1"/>
  <c r="F13" i="1"/>
  <c r="J24" i="1" l="1"/>
  <c r="H62" i="1"/>
  <c r="I62" i="1"/>
  <c r="I196" i="1" s="1"/>
  <c r="G62" i="1"/>
  <c r="H81" i="1"/>
  <c r="G196" i="1"/>
  <c r="J138" i="1"/>
  <c r="H195" i="1"/>
  <c r="J119" i="1"/>
  <c r="F24" i="1"/>
  <c r="J157" i="1"/>
  <c r="J196" i="1" s="1"/>
  <c r="F43" i="1"/>
  <c r="F196" i="1" s="1"/>
  <c r="H196" i="1" l="1"/>
</calcChain>
</file>

<file path=xl/sharedStrings.xml><?xml version="1.0" encoding="utf-8"?>
<sst xmlns="http://schemas.openxmlformats.org/spreadsheetml/2006/main" count="254" uniqueCount="74">
  <si>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</si>
  <si>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</si>
  <si>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</si>
  <si>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</si>
  <si>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</si>
  <si>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</si>
  <si>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</si>
  <si>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</si>
  <si>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</si>
  <si>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</si>
  <si>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</si>
  <si>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</si>
  <si>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</si>
  <si>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</si>
  <si>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</si>
  <si>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</si>
  <si>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</si>
  <si>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</si>
  <si>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</si>
  <si>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</si>
  <si>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</si>
  <si>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</si>
  <si>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</si>
  <si>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</si>
  <si>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</si>
  <si>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</si>
  <si>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</si>
  <si>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</si>
  <si>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</si>
  <si>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</si>
  <si>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</si>
  <si>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</si>
  <si>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</si>
  <si>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</si>
  <si>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</si>
  <si>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</si>
  <si>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</si>
  <si>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</si>
  <si>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</si>
  <si>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Какао с молоком</t>
  </si>
  <si>
    <t>Хлеб пшеничный в/с</t>
  </si>
  <si>
    <t>Яблоко</t>
  </si>
  <si>
    <t>Чай с сахаром</t>
  </si>
  <si>
    <t>Чай с лимоном</t>
  </si>
  <si>
    <t>Кофейный напиток с молоком</t>
  </si>
  <si>
    <t>МБОУ "Солгинская СШ №86"</t>
  </si>
  <si>
    <t>директор</t>
  </si>
  <si>
    <t>Кулакова Н.А.</t>
  </si>
  <si>
    <t>Сок фруктовый</t>
  </si>
  <si>
    <t xml:space="preserve">Какао </t>
  </si>
  <si>
    <t>Булочное изделие</t>
  </si>
  <si>
    <t>Запеканка творожная</t>
  </si>
  <si>
    <t>Печенье</t>
  </si>
  <si>
    <t>сладкое</t>
  </si>
  <si>
    <t xml:space="preserve">Запеканка творожная </t>
  </si>
  <si>
    <t>Молоко сгущенное</t>
  </si>
  <si>
    <t>Чай с шиповником</t>
  </si>
  <si>
    <t>Бутерброд с маслом</t>
  </si>
  <si>
    <t>Кондитерское изделие</t>
  </si>
  <si>
    <t>Банан</t>
  </si>
  <si>
    <t>Бутерброд с маслом и сыром</t>
  </si>
  <si>
    <t>Бутерброд с повидлом</t>
  </si>
  <si>
    <t xml:space="preserve">Печенье </t>
  </si>
  <si>
    <t>Бутерброд с сыром</t>
  </si>
  <si>
    <t>Вафли</t>
  </si>
  <si>
    <t>Мандарин</t>
  </si>
  <si>
    <t>Суп молочный с рисом</t>
  </si>
  <si>
    <t xml:space="preserve">Омлет натуральный </t>
  </si>
  <si>
    <t>Каша гречневая молочная с маслом</t>
  </si>
  <si>
    <t>Каша молочная "Дружба" с маслом</t>
  </si>
  <si>
    <t>Каша "Боярская" с маслом</t>
  </si>
  <si>
    <t>Каша пшенная жидкая с маслом</t>
  </si>
  <si>
    <t>Каша манная молочная с маслом</t>
  </si>
  <si>
    <t>Каша рисовая молочная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</si>
</sst>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3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3" fillId="0" borderId="0" xfId="0" applyFont="1" applyAlignment="1">
      <alignment horizontal="right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6" fillId="0" borderId="2" xfId="0" applyFont="1" applyBorder="1" applyAlignment="1" applyProtection="1">
      <alignment horizontal="right"/>
      <protection locked="0"/>
    </xf>
    <xf numFmtId="0" fontId="3" fillId="0" borderId="2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0" borderId="14" xfId="0" applyBorder="1"/>
    <xf numFmtId="0" fontId="3" fillId="0" borderId="16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7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0" fontId="3" fillId="3" borderId="20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vertical="top" wrapText="1"/>
    </xf>
    <xf numFmtId="0" fontId="3" fillId="3" borderId="3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3" fillId="2" borderId="2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15" xfId="0" applyFont="1" applyFill="1" applyBorder="1" applyAlignment="1" applyProtection="1">
      <alignment horizontal="center" vertical="top" wrapText="1"/>
      <protection locked="0"/>
    </xf>
    <xf numFmtId="0" fontId="3" fillId="2" borderId="2" xfId="0" applyFont="1" applyFill="1" applyBorder="1" applyAlignment="1" applyProtection="1">
      <alignment vertical="top" wrapText="1"/>
      <protection locked="0"/>
    </xf>
    <xf numFmtId="0" fontId="3" fillId="2" borderId="2" xfId="0" applyFont="1" applyFill="1" applyBorder="1" applyAlignment="1" applyProtection="1">
      <alignment horizontal="center" vertical="top" wrapText="1"/>
      <protection locked="0"/>
    </xf>
    <xf numFmtId="0" fontId="3" fillId="2" borderId="17" xfId="0" applyFont="1" applyFill="1" applyBorder="1" applyAlignment="1" applyProtection="1">
      <alignment horizontal="center" vertical="top" wrapText="1"/>
      <protection locked="0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/>
    </xf>
    <xf numFmtId="1" fontId="3" fillId="2" borderId="4" xfId="0" applyNumberFormat="1" applyFont="1" applyFill="1" applyBorder="1" applyAlignment="1" applyProtection="1">
      <alignment horizontal="center"/>
      <protection locked="0"/>
    </xf>
    <xf numFmtId="1" fontId="3" fillId="2" borderId="2" xfId="0" applyNumberFormat="1" applyFont="1" applyFill="1" applyBorder="1" applyAlignment="1" applyProtection="1">
      <alignment horizontal="center"/>
      <protection locked="0"/>
    </xf>
    <xf numFmtId="0" fontId="12" fillId="2" borderId="2" xfId="0" applyFont="1" applyFill="1" applyBorder="1" applyAlignment="1" applyProtection="1">
      <alignment vertical="top" wrapText="1"/>
      <protection locked="0"/>
    </xf>
    <xf numFmtId="0" fontId="13" fillId="2" borderId="2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7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3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3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96"/>
  <sheetViews>
    <sheetView tabSelected="1" workbookViewId="0">
      <pane xSplit="4" ySplit="5" topLeftCell="E21" activePane="bottomRight" state="frozen"/>
      <selection pane="topRight" activeCell="E1" sqref="E1"/>
      <selection pane="bottomLeft" activeCell="A6" sqref="A6"/>
      <selection pane="bottomRight" activeCell="K34" sqref="K34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6" t="s">
        <v>45</v>
      </c>
      <c r="D1" s="57"/>
      <c r="E1" s="57"/>
      <c r="F1" s="12" t="s">
        <v>16</v>
      </c>
      <c r="G1" s="2" t="s">
        <v>17</v>
      </c>
      <c r="H1" s="58" t="s">
        <v>46</v>
      </c>
      <c r="I1" s="58"/>
      <c r="J1" s="58"/>
      <c r="K1" s="58"/>
    </row>
    <row r="2" spans="1:12" ht="18" x14ac:dyDescent="0.2">
      <c r="A2" s="35" t="s">
        <v>6</v>
      </c>
      <c r="C2" s="2"/>
      <c r="G2" s="2" t="s">
        <v>18</v>
      </c>
      <c r="H2" s="58" t="s">
        <v>47</v>
      </c>
      <c r="I2" s="58"/>
      <c r="J2" s="58"/>
      <c r="K2" s="58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30</v>
      </c>
      <c r="I3" s="48">
        <v>11</v>
      </c>
      <c r="J3" s="49">
        <v>2025</v>
      </c>
      <c r="K3" s="1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73</v>
      </c>
      <c r="F6" s="40">
        <v>200</v>
      </c>
      <c r="G6" s="40">
        <v>14.5</v>
      </c>
      <c r="H6" s="40">
        <v>97</v>
      </c>
      <c r="I6" s="40">
        <v>2.5</v>
      </c>
      <c r="J6" s="40">
        <v>16</v>
      </c>
      <c r="K6" s="41">
        <v>3.1</v>
      </c>
      <c r="L6" s="40"/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22</v>
      </c>
      <c r="E8" s="42" t="s">
        <v>49</v>
      </c>
      <c r="F8" s="43">
        <v>200</v>
      </c>
      <c r="G8" s="43">
        <v>15</v>
      </c>
      <c r="H8" s="43">
        <v>68</v>
      </c>
      <c r="I8" s="43">
        <v>2.68</v>
      </c>
      <c r="J8" s="43">
        <v>1.71</v>
      </c>
      <c r="K8" s="44">
        <v>11.18</v>
      </c>
      <c r="L8" s="43"/>
    </row>
    <row r="9" spans="1:12" ht="15" x14ac:dyDescent="0.25">
      <c r="A9" s="23"/>
      <c r="B9" s="15"/>
      <c r="C9" s="11"/>
      <c r="D9" s="7" t="s">
        <v>23</v>
      </c>
      <c r="E9" s="42" t="s">
        <v>40</v>
      </c>
      <c r="F9" s="43">
        <v>60</v>
      </c>
      <c r="G9" s="43">
        <v>2.9</v>
      </c>
      <c r="H9" s="43">
        <v>235</v>
      </c>
      <c r="I9" s="43">
        <v>7.6</v>
      </c>
      <c r="J9" s="43">
        <v>0.8</v>
      </c>
      <c r="K9" s="44">
        <v>49.2</v>
      </c>
      <c r="L9" s="43"/>
    </row>
    <row r="10" spans="1:12" ht="15" x14ac:dyDescent="0.25">
      <c r="A10" s="23"/>
      <c r="B10" s="15"/>
      <c r="C10" s="11"/>
      <c r="D10" s="7" t="s">
        <v>24</v>
      </c>
      <c r="E10" s="42" t="s">
        <v>41</v>
      </c>
      <c r="F10" s="43">
        <v>100</v>
      </c>
      <c r="G10" s="43">
        <v>24.39</v>
      </c>
      <c r="H10" s="43">
        <v>47</v>
      </c>
      <c r="I10" s="43">
        <v>0.4</v>
      </c>
      <c r="J10" s="43">
        <v>0.4</v>
      </c>
      <c r="K10" s="44">
        <v>9.8000000000000007</v>
      </c>
      <c r="L10" s="43"/>
    </row>
    <row r="11" spans="1:12" ht="15" x14ac:dyDescent="0.25">
      <c r="A11" s="23"/>
      <c r="B11" s="15"/>
      <c r="C11" s="11"/>
      <c r="D11" s="6" t="s">
        <v>23</v>
      </c>
      <c r="E11" s="42" t="s">
        <v>50</v>
      </c>
      <c r="F11" s="43">
        <v>80</v>
      </c>
      <c r="G11" s="43">
        <v>28.5</v>
      </c>
      <c r="H11" s="43">
        <v>171</v>
      </c>
      <c r="I11" s="43">
        <v>0</v>
      </c>
      <c r="J11" s="43">
        <v>0.8</v>
      </c>
      <c r="K11" s="44">
        <v>33.5</v>
      </c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640</v>
      </c>
      <c r="G13" s="19">
        <f t="shared" ref="G13:J13" si="0">SUM(G6:G12)</f>
        <v>85.289999999999992</v>
      </c>
      <c r="H13" s="19">
        <f t="shared" si="0"/>
        <v>618</v>
      </c>
      <c r="I13" s="19">
        <f t="shared" si="0"/>
        <v>13.18</v>
      </c>
      <c r="J13" s="19">
        <f t="shared" si="0"/>
        <v>19.71</v>
      </c>
      <c r="K13" s="25"/>
      <c r="L13" s="19">
        <f t="shared" ref="L13" si="1">SUM(L6:L12)</f>
        <v>0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3"/>
      <c r="B15" s="15"/>
      <c r="C15" s="11"/>
      <c r="D15" s="7" t="s">
        <v>27</v>
      </c>
      <c r="E15" s="42"/>
      <c r="F15" s="43"/>
      <c r="G15" s="43"/>
      <c r="H15" s="43"/>
      <c r="I15" s="43"/>
      <c r="J15" s="43"/>
      <c r="K15" s="44"/>
      <c r="L15" s="43"/>
    </row>
    <row r="16" spans="1:12" ht="15" x14ac:dyDescent="0.25">
      <c r="A16" s="23"/>
      <c r="B16" s="15"/>
      <c r="C16" s="11"/>
      <c r="D16" s="7" t="s">
        <v>28</v>
      </c>
      <c r="E16" s="42"/>
      <c r="F16" s="43"/>
      <c r="G16" s="43"/>
      <c r="H16" s="43"/>
      <c r="I16" s="43"/>
      <c r="J16" s="43"/>
      <c r="K16" s="44"/>
      <c r="L16" s="43"/>
    </row>
    <row r="17" spans="1:12" ht="15" x14ac:dyDescent="0.25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5" x14ac:dyDescent="0.25">
      <c r="A18" s="23"/>
      <c r="B18" s="15"/>
      <c r="C18" s="11"/>
      <c r="D18" s="7" t="s">
        <v>30</v>
      </c>
      <c r="E18" s="42"/>
      <c r="F18" s="43"/>
      <c r="G18" s="43"/>
      <c r="H18" s="43"/>
      <c r="I18" s="43"/>
      <c r="J18" s="43"/>
      <c r="K18" s="44"/>
      <c r="L18" s="43"/>
    </row>
    <row r="19" spans="1:12" ht="15" x14ac:dyDescent="0.25">
      <c r="A19" s="23"/>
      <c r="B19" s="15"/>
      <c r="C19" s="11"/>
      <c r="D19" s="7" t="s">
        <v>31</v>
      </c>
      <c r="E19" s="42"/>
      <c r="F19" s="43"/>
      <c r="G19" s="43"/>
      <c r="H19" s="43"/>
      <c r="I19" s="43"/>
      <c r="J19" s="43"/>
      <c r="K19" s="44"/>
      <c r="L19" s="43"/>
    </row>
    <row r="20" spans="1:12" ht="15" x14ac:dyDescent="0.25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4"/>
      <c r="L20" s="43"/>
    </row>
    <row r="21" spans="1:12" ht="15" x14ac:dyDescent="0.25">
      <c r="A21" s="23"/>
      <c r="B21" s="15"/>
      <c r="C21" s="11"/>
      <c r="D21" s="6" t="s">
        <v>23</v>
      </c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0</v>
      </c>
      <c r="G23" s="19">
        <f t="shared" ref="G23:J23" si="2">SUM(G14:G22)</f>
        <v>0</v>
      </c>
      <c r="H23" s="19">
        <f t="shared" si="2"/>
        <v>0</v>
      </c>
      <c r="I23" s="19">
        <f t="shared" si="2"/>
        <v>0</v>
      </c>
      <c r="J23" s="19">
        <f t="shared" si="2"/>
        <v>0</v>
      </c>
      <c r="K23" s="25"/>
      <c r="L23" s="19">
        <f t="shared" ref="L23" si="3">SUM(L14:L22)</f>
        <v>0</v>
      </c>
    </row>
    <row r="24" spans="1:12" ht="15" x14ac:dyDescent="0.2">
      <c r="A24" s="29">
        <f>A6</f>
        <v>1</v>
      </c>
      <c r="B24" s="30">
        <f>B6</f>
        <v>1</v>
      </c>
      <c r="C24" s="53" t="s">
        <v>4</v>
      </c>
      <c r="D24" s="54"/>
      <c r="E24" s="31"/>
      <c r="F24" s="32">
        <f>F13+F23</f>
        <v>640</v>
      </c>
      <c r="G24" s="32">
        <f t="shared" ref="G24:J24" si="4">G13+G23</f>
        <v>85.289999999999992</v>
      </c>
      <c r="H24" s="32">
        <f t="shared" si="4"/>
        <v>618</v>
      </c>
      <c r="I24" s="32">
        <f t="shared" si="4"/>
        <v>13.18</v>
      </c>
      <c r="J24" s="32">
        <f t="shared" si="4"/>
        <v>19.71</v>
      </c>
      <c r="K24" s="32"/>
      <c r="L24" s="32">
        <f t="shared" ref="L24" si="5">L13+L23</f>
        <v>0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72</v>
      </c>
      <c r="F25" s="40">
        <v>200</v>
      </c>
      <c r="G25" s="40">
        <v>3</v>
      </c>
      <c r="H25" s="40">
        <v>3.2</v>
      </c>
      <c r="I25" s="40">
        <v>15.3</v>
      </c>
      <c r="J25" s="40">
        <v>98</v>
      </c>
      <c r="K25" s="41"/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 t="s">
        <v>43</v>
      </c>
      <c r="F27" s="43">
        <v>200</v>
      </c>
      <c r="G27" s="43">
        <v>0.1</v>
      </c>
      <c r="H27" s="43">
        <v>0</v>
      </c>
      <c r="I27" s="43">
        <v>15.2</v>
      </c>
      <c r="J27" s="43">
        <v>61</v>
      </c>
      <c r="K27" s="44"/>
      <c r="L27" s="43"/>
    </row>
    <row r="28" spans="1:12" ht="15" x14ac:dyDescent="0.25">
      <c r="A28" s="14"/>
      <c r="B28" s="15"/>
      <c r="C28" s="11"/>
      <c r="D28" s="7" t="s">
        <v>23</v>
      </c>
      <c r="E28" s="42" t="s">
        <v>40</v>
      </c>
      <c r="F28" s="43">
        <v>60</v>
      </c>
      <c r="G28" s="43">
        <v>7.6</v>
      </c>
      <c r="H28" s="43">
        <v>0.8</v>
      </c>
      <c r="I28" s="43">
        <v>30.2</v>
      </c>
      <c r="J28" s="43">
        <v>235</v>
      </c>
      <c r="K28" s="44"/>
      <c r="L28" s="43"/>
    </row>
    <row r="29" spans="1:12" ht="15" x14ac:dyDescent="0.25">
      <c r="A29" s="14"/>
      <c r="B29" s="15"/>
      <c r="C29" s="11"/>
      <c r="D29" s="7" t="s">
        <v>24</v>
      </c>
      <c r="E29" s="42" t="s">
        <v>48</v>
      </c>
      <c r="F29" s="43">
        <v>100</v>
      </c>
      <c r="G29" s="43">
        <v>0</v>
      </c>
      <c r="H29" s="43">
        <v>0</v>
      </c>
      <c r="I29" s="43">
        <v>11.5</v>
      </c>
      <c r="J29" s="43">
        <v>46.5</v>
      </c>
      <c r="K29" s="44"/>
      <c r="L29" s="43"/>
    </row>
    <row r="30" spans="1:12" ht="15" x14ac:dyDescent="0.25">
      <c r="A30" s="14"/>
      <c r="B30" s="15"/>
      <c r="C30" s="11"/>
      <c r="D30" s="6" t="s">
        <v>23</v>
      </c>
      <c r="E30" s="42" t="s">
        <v>57</v>
      </c>
      <c r="F30" s="43">
        <v>70</v>
      </c>
      <c r="G30" s="43">
        <v>7</v>
      </c>
      <c r="H30" s="43">
        <v>15</v>
      </c>
      <c r="I30" s="43">
        <v>0</v>
      </c>
      <c r="J30" s="43">
        <v>336</v>
      </c>
      <c r="K30" s="44"/>
      <c r="L30" s="43"/>
    </row>
    <row r="31" spans="1:12" ht="15" x14ac:dyDescent="0.25">
      <c r="A31" s="14"/>
      <c r="B31" s="15"/>
      <c r="C31" s="11"/>
      <c r="D31" s="6" t="s">
        <v>53</v>
      </c>
      <c r="E31" s="42" t="s">
        <v>58</v>
      </c>
      <c r="F31" s="43">
        <v>30</v>
      </c>
      <c r="G31" s="43">
        <v>7</v>
      </c>
      <c r="H31" s="43">
        <v>11</v>
      </c>
      <c r="I31" s="43">
        <v>34</v>
      </c>
      <c r="J31" s="43">
        <v>85</v>
      </c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660</v>
      </c>
      <c r="G32" s="19">
        <f t="shared" ref="G32" si="6">SUM(G25:G31)</f>
        <v>24.7</v>
      </c>
      <c r="H32" s="19">
        <f t="shared" ref="H32" si="7">SUM(H25:H31)</f>
        <v>30</v>
      </c>
      <c r="I32" s="19">
        <f t="shared" ref="I32" si="8">SUM(I25:I31)</f>
        <v>106.2</v>
      </c>
      <c r="J32" s="19">
        <f t="shared" ref="J32:L32" si="9">SUM(J25:J31)</f>
        <v>861.5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50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43"/>
    </row>
    <row r="36" spans="1:12" ht="15" x14ac:dyDescent="0.2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  <c r="L37" s="43"/>
    </row>
    <row r="38" spans="1:12" ht="15" x14ac:dyDescent="0.25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x14ac:dyDescent="0.2">
      <c r="A43" s="33">
        <f>A25</f>
        <v>1</v>
      </c>
      <c r="B43" s="33">
        <f>B25</f>
        <v>2</v>
      </c>
      <c r="C43" s="53" t="s">
        <v>4</v>
      </c>
      <c r="D43" s="54"/>
      <c r="E43" s="31"/>
      <c r="F43" s="32">
        <f>F32+F42</f>
        <v>660</v>
      </c>
      <c r="G43" s="32">
        <f t="shared" ref="G43" si="14">G32+G42</f>
        <v>24.7</v>
      </c>
      <c r="H43" s="32">
        <f t="shared" ref="H43" si="15">H32+H42</f>
        <v>30</v>
      </c>
      <c r="I43" s="32">
        <f t="shared" ref="I43" si="16">I32+I42</f>
        <v>106.2</v>
      </c>
      <c r="J43" s="32">
        <f t="shared" ref="J43:L43" si="17">J32+J42</f>
        <v>861.5</v>
      </c>
      <c r="K43" s="32"/>
      <c r="L43" s="32">
        <f t="shared" si="17"/>
        <v>0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 t="s">
        <v>66</v>
      </c>
      <c r="F44" s="40">
        <v>200</v>
      </c>
      <c r="G44" s="40">
        <v>3</v>
      </c>
      <c r="H44" s="40">
        <v>1.9</v>
      </c>
      <c r="I44" s="40">
        <v>12.1</v>
      </c>
      <c r="J44" s="40">
        <v>78</v>
      </c>
      <c r="K44" s="41"/>
      <c r="L44" s="40"/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22</v>
      </c>
      <c r="E46" s="42" t="s">
        <v>44</v>
      </c>
      <c r="F46" s="43">
        <v>200</v>
      </c>
      <c r="G46" s="43">
        <v>2.9</v>
      </c>
      <c r="H46" s="43">
        <v>2</v>
      </c>
      <c r="I46" s="43">
        <v>20.9</v>
      </c>
      <c r="J46" s="43">
        <v>113</v>
      </c>
      <c r="K46" s="44"/>
      <c r="L46" s="43"/>
    </row>
    <row r="47" spans="1:12" ht="15" x14ac:dyDescent="0.25">
      <c r="A47" s="23"/>
      <c r="B47" s="15"/>
      <c r="C47" s="11"/>
      <c r="D47" s="7" t="s">
        <v>23</v>
      </c>
      <c r="E47" s="42" t="s">
        <v>40</v>
      </c>
      <c r="F47" s="43">
        <v>60</v>
      </c>
      <c r="G47" s="43">
        <v>7.6</v>
      </c>
      <c r="H47" s="43">
        <v>0.8</v>
      </c>
      <c r="I47" s="43">
        <v>49.2</v>
      </c>
      <c r="J47" s="43">
        <v>235</v>
      </c>
      <c r="K47" s="44"/>
      <c r="L47" s="43"/>
    </row>
    <row r="48" spans="1:12" ht="15" x14ac:dyDescent="0.25">
      <c r="A48" s="23"/>
      <c r="B48" s="15"/>
      <c r="C48" s="11"/>
      <c r="D48" s="7" t="s">
        <v>24</v>
      </c>
      <c r="E48" s="42" t="s">
        <v>59</v>
      </c>
      <c r="F48" s="43">
        <v>100</v>
      </c>
      <c r="G48" s="43">
        <v>1.5</v>
      </c>
      <c r="H48" s="43">
        <v>0.5</v>
      </c>
      <c r="I48" s="43">
        <v>21</v>
      </c>
      <c r="J48" s="43">
        <v>96</v>
      </c>
      <c r="K48" s="44"/>
      <c r="L48" s="43"/>
    </row>
    <row r="49" spans="1:12" ht="15" x14ac:dyDescent="0.25">
      <c r="A49" s="23"/>
      <c r="B49" s="15"/>
      <c r="C49" s="11"/>
      <c r="D49" s="6" t="s">
        <v>23</v>
      </c>
      <c r="E49" s="42" t="s">
        <v>60</v>
      </c>
      <c r="F49" s="43">
        <v>100</v>
      </c>
      <c r="G49" s="43">
        <v>12.3</v>
      </c>
      <c r="H49" s="43">
        <v>21.9</v>
      </c>
      <c r="I49" s="43">
        <v>21.06</v>
      </c>
      <c r="J49" s="43">
        <v>332</v>
      </c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660</v>
      </c>
      <c r="G51" s="19">
        <f t="shared" ref="G51" si="18">SUM(G44:G50)</f>
        <v>27.3</v>
      </c>
      <c r="H51" s="19">
        <f t="shared" ref="H51" si="19">SUM(H44:H50)</f>
        <v>27.099999999999998</v>
      </c>
      <c r="I51" s="19">
        <f t="shared" ref="I51" si="20">SUM(I44:I50)</f>
        <v>124.26</v>
      </c>
      <c r="J51" s="19">
        <f t="shared" ref="J51:L51" si="21">SUM(J44:J50)</f>
        <v>854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  <c r="L53" s="43"/>
    </row>
    <row r="54" spans="1:12" ht="15" x14ac:dyDescent="0.25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43"/>
    </row>
    <row r="55" spans="1:12" ht="15" x14ac:dyDescent="0.25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5" x14ac:dyDescent="0.25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  <c r="L56" s="43"/>
    </row>
    <row r="57" spans="1:12" ht="15" x14ac:dyDescent="0.25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x14ac:dyDescent="0.2">
      <c r="A62" s="29">
        <f>A44</f>
        <v>1</v>
      </c>
      <c r="B62" s="30">
        <f>B44</f>
        <v>3</v>
      </c>
      <c r="C62" s="53" t="s">
        <v>4</v>
      </c>
      <c r="D62" s="54"/>
      <c r="E62" s="31"/>
      <c r="F62" s="32">
        <f>F51+F61</f>
        <v>660</v>
      </c>
      <c r="G62" s="32">
        <f t="shared" ref="G62" si="26">G51+G61</f>
        <v>27.3</v>
      </c>
      <c r="H62" s="32">
        <f t="shared" ref="H62" si="27">H51+H61</f>
        <v>27.099999999999998</v>
      </c>
      <c r="I62" s="32">
        <f t="shared" ref="I62" si="28">I51+I61</f>
        <v>124.26</v>
      </c>
      <c r="J62" s="32">
        <f t="shared" ref="J62:L62" si="29">J51+J61</f>
        <v>854</v>
      </c>
      <c r="K62" s="32"/>
      <c r="L62" s="32">
        <f t="shared" si="29"/>
        <v>0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67</v>
      </c>
      <c r="F63" s="40">
        <v>200</v>
      </c>
      <c r="G63" s="40">
        <v>15.01</v>
      </c>
      <c r="H63" s="40">
        <v>21.23</v>
      </c>
      <c r="I63" s="40">
        <v>3.02</v>
      </c>
      <c r="J63" s="40">
        <v>262.76</v>
      </c>
      <c r="K63" s="41"/>
      <c r="L63" s="40"/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 t="s">
        <v>43</v>
      </c>
      <c r="F65" s="43">
        <v>200</v>
      </c>
      <c r="G65" s="43">
        <v>0.1</v>
      </c>
      <c r="H65" s="43">
        <v>0</v>
      </c>
      <c r="I65" s="43">
        <v>15.2</v>
      </c>
      <c r="J65" s="43">
        <v>61</v>
      </c>
      <c r="K65" s="44"/>
      <c r="L65" s="43"/>
    </row>
    <row r="66" spans="1:12" ht="15" x14ac:dyDescent="0.25">
      <c r="A66" s="23"/>
      <c r="B66" s="15"/>
      <c r="C66" s="11"/>
      <c r="D66" s="7" t="s">
        <v>23</v>
      </c>
      <c r="E66" s="42" t="s">
        <v>40</v>
      </c>
      <c r="F66" s="43">
        <v>60</v>
      </c>
      <c r="G66" s="43">
        <v>7.6</v>
      </c>
      <c r="H66" s="43">
        <v>0.8</v>
      </c>
      <c r="I66" s="43">
        <v>49.2</v>
      </c>
      <c r="J66" s="43">
        <v>235</v>
      </c>
      <c r="K66" s="44"/>
      <c r="L66" s="43"/>
    </row>
    <row r="67" spans="1:12" ht="15" x14ac:dyDescent="0.25">
      <c r="A67" s="23"/>
      <c r="B67" s="15"/>
      <c r="C67" s="11"/>
      <c r="D67" s="7" t="s">
        <v>24</v>
      </c>
      <c r="E67" s="42" t="s">
        <v>65</v>
      </c>
      <c r="F67" s="43">
        <v>100</v>
      </c>
      <c r="G67" s="43">
        <v>0.8</v>
      </c>
      <c r="H67" s="43">
        <v>0.2</v>
      </c>
      <c r="I67" s="43">
        <v>7.5</v>
      </c>
      <c r="J67" s="43">
        <v>38</v>
      </c>
      <c r="K67" s="44"/>
      <c r="L67" s="43"/>
    </row>
    <row r="68" spans="1:12" ht="15" x14ac:dyDescent="0.25">
      <c r="A68" s="23"/>
      <c r="B68" s="15"/>
      <c r="C68" s="11"/>
      <c r="D68" s="6" t="s">
        <v>23</v>
      </c>
      <c r="E68" s="42" t="s">
        <v>61</v>
      </c>
      <c r="F68" s="43">
        <v>70</v>
      </c>
      <c r="G68" s="43">
        <v>1.5</v>
      </c>
      <c r="H68" s="43">
        <v>3.8</v>
      </c>
      <c r="I68" s="43">
        <v>19</v>
      </c>
      <c r="J68" s="43">
        <v>116</v>
      </c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630</v>
      </c>
      <c r="G70" s="19">
        <f t="shared" ref="G70" si="30">SUM(G63:G69)</f>
        <v>25.01</v>
      </c>
      <c r="H70" s="19">
        <f t="shared" ref="H70" si="31">SUM(H63:H69)</f>
        <v>26.03</v>
      </c>
      <c r="I70" s="19">
        <f t="shared" ref="I70" si="32">SUM(I63:I69)</f>
        <v>93.92</v>
      </c>
      <c r="J70" s="19">
        <f t="shared" ref="J70:L70" si="33">SUM(J63:J69)</f>
        <v>712.76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5" x14ac:dyDescent="0.25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43"/>
    </row>
    <row r="74" spans="1:12" ht="15" x14ac:dyDescent="0.25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43"/>
    </row>
    <row r="76" spans="1:12" ht="15" x14ac:dyDescent="0.25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x14ac:dyDescent="0.2">
      <c r="A81" s="29">
        <f>A63</f>
        <v>1</v>
      </c>
      <c r="B81" s="30">
        <f>B63</f>
        <v>4</v>
      </c>
      <c r="C81" s="53" t="s">
        <v>4</v>
      </c>
      <c r="D81" s="54"/>
      <c r="E81" s="31"/>
      <c r="F81" s="32">
        <f>F70+F80</f>
        <v>630</v>
      </c>
      <c r="G81" s="32">
        <f t="shared" ref="G81" si="38">G70+G80</f>
        <v>25.01</v>
      </c>
      <c r="H81" s="32">
        <f t="shared" ref="H81" si="39">H70+H80</f>
        <v>26.03</v>
      </c>
      <c r="I81" s="32">
        <f t="shared" ref="I81" si="40">I70+I80</f>
        <v>93.92</v>
      </c>
      <c r="J81" s="32">
        <f t="shared" ref="J81:L81" si="41">J70+J80</f>
        <v>712.76</v>
      </c>
      <c r="K81" s="32"/>
      <c r="L81" s="32">
        <f t="shared" si="41"/>
        <v>0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51</v>
      </c>
      <c r="F82" s="40">
        <v>180</v>
      </c>
      <c r="G82" s="40">
        <v>8.4</v>
      </c>
      <c r="H82" s="40">
        <v>6.8</v>
      </c>
      <c r="I82" s="40">
        <v>38.6</v>
      </c>
      <c r="J82" s="40">
        <v>239</v>
      </c>
      <c r="K82" s="41"/>
      <c r="L82" s="40"/>
    </row>
    <row r="83" spans="1:12" ht="15" x14ac:dyDescent="0.25">
      <c r="A83" s="23"/>
      <c r="B83" s="15"/>
      <c r="C83" s="11"/>
      <c r="D83" s="51" t="s">
        <v>53</v>
      </c>
      <c r="E83" s="50" t="s">
        <v>55</v>
      </c>
      <c r="F83" s="43">
        <v>30</v>
      </c>
      <c r="G83" s="43">
        <v>1.44</v>
      </c>
      <c r="H83" s="43">
        <v>1.7</v>
      </c>
      <c r="I83" s="43">
        <v>11.1</v>
      </c>
      <c r="J83" s="43">
        <v>65</v>
      </c>
      <c r="K83" s="44"/>
      <c r="L83" s="43"/>
    </row>
    <row r="84" spans="1:12" ht="15" x14ac:dyDescent="0.25">
      <c r="A84" s="23"/>
      <c r="B84" s="15"/>
      <c r="C84" s="11"/>
      <c r="D84" s="7" t="s">
        <v>22</v>
      </c>
      <c r="E84" s="50" t="s">
        <v>56</v>
      </c>
      <c r="F84" s="43">
        <v>200</v>
      </c>
      <c r="G84" s="43">
        <v>0.44</v>
      </c>
      <c r="H84" s="43">
        <v>0.14000000000000001</v>
      </c>
      <c r="I84" s="43">
        <v>14.93</v>
      </c>
      <c r="J84" s="43">
        <v>56</v>
      </c>
      <c r="K84" s="44"/>
      <c r="L84" s="43"/>
    </row>
    <row r="85" spans="1:12" ht="15" x14ac:dyDescent="0.25">
      <c r="A85" s="23"/>
      <c r="B85" s="15"/>
      <c r="C85" s="11"/>
      <c r="D85" s="7" t="s">
        <v>23</v>
      </c>
      <c r="E85" s="42" t="s">
        <v>40</v>
      </c>
      <c r="F85" s="43">
        <v>60</v>
      </c>
      <c r="G85" s="43">
        <v>7.6</v>
      </c>
      <c r="H85" s="43">
        <v>0.8</v>
      </c>
      <c r="I85" s="43">
        <v>49.2</v>
      </c>
      <c r="J85" s="43">
        <v>235</v>
      </c>
      <c r="K85" s="44"/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 t="s">
        <v>53</v>
      </c>
      <c r="E87" s="42" t="s">
        <v>52</v>
      </c>
      <c r="F87" s="43">
        <v>100</v>
      </c>
      <c r="G87" s="43">
        <v>7.5</v>
      </c>
      <c r="H87" s="43">
        <v>11.8</v>
      </c>
      <c r="I87" s="43">
        <v>74.900000000000006</v>
      </c>
      <c r="J87" s="43">
        <v>417</v>
      </c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570</v>
      </c>
      <c r="G89" s="19">
        <f t="shared" ref="G89" si="42">SUM(G82:G88)</f>
        <v>25.38</v>
      </c>
      <c r="H89" s="19">
        <f t="shared" ref="H89" si="43">SUM(H82:H88)</f>
        <v>21.240000000000002</v>
      </c>
      <c r="I89" s="19">
        <f t="shared" ref="I89" si="44">SUM(I82:I88)</f>
        <v>188.73000000000002</v>
      </c>
      <c r="J89" s="19">
        <f t="shared" ref="J89:L89" si="45">SUM(J82:J88)</f>
        <v>1012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5" x14ac:dyDescent="0.25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43"/>
    </row>
    <row r="93" spans="1:12" ht="15" x14ac:dyDescent="0.2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43"/>
    </row>
    <row r="95" spans="1:12" ht="15" x14ac:dyDescent="0.25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x14ac:dyDescent="0.2">
      <c r="A100" s="29">
        <f>A82</f>
        <v>1</v>
      </c>
      <c r="B100" s="30">
        <f>B82</f>
        <v>5</v>
      </c>
      <c r="C100" s="53" t="s">
        <v>4</v>
      </c>
      <c r="D100" s="54"/>
      <c r="E100" s="31"/>
      <c r="F100" s="32">
        <f>F89+F99</f>
        <v>570</v>
      </c>
      <c r="G100" s="32">
        <f t="shared" ref="G100" si="50">G89+G99</f>
        <v>25.38</v>
      </c>
      <c r="H100" s="32">
        <f t="shared" ref="H100" si="51">H89+H99</f>
        <v>21.240000000000002</v>
      </c>
      <c r="I100" s="32">
        <f t="shared" ref="I100" si="52">I89+I99</f>
        <v>188.73000000000002</v>
      </c>
      <c r="J100" s="32">
        <f t="shared" ref="J100:L100" si="53">J89+J99</f>
        <v>1012</v>
      </c>
      <c r="K100" s="32"/>
      <c r="L100" s="32">
        <f t="shared" si="53"/>
        <v>0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68</v>
      </c>
      <c r="F101" s="40">
        <v>200</v>
      </c>
      <c r="G101" s="40">
        <v>4.2</v>
      </c>
      <c r="H101" s="40">
        <v>4</v>
      </c>
      <c r="I101" s="40">
        <v>22</v>
      </c>
      <c r="J101" s="40">
        <v>215</v>
      </c>
      <c r="K101" s="41"/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 t="s">
        <v>44</v>
      </c>
      <c r="F103" s="43">
        <v>200</v>
      </c>
      <c r="G103" s="43">
        <v>2.9</v>
      </c>
      <c r="H103" s="43">
        <v>2</v>
      </c>
      <c r="I103" s="43">
        <v>20.9</v>
      </c>
      <c r="J103" s="43">
        <v>113</v>
      </c>
      <c r="K103" s="44"/>
      <c r="L103" s="43"/>
    </row>
    <row r="104" spans="1:12" ht="15" x14ac:dyDescent="0.25">
      <c r="A104" s="23"/>
      <c r="B104" s="15"/>
      <c r="C104" s="11"/>
      <c r="D104" s="7" t="s">
        <v>23</v>
      </c>
      <c r="E104" s="42" t="s">
        <v>40</v>
      </c>
      <c r="F104" s="43">
        <v>60</v>
      </c>
      <c r="G104" s="43">
        <v>7.6</v>
      </c>
      <c r="H104" s="43">
        <v>0.8</v>
      </c>
      <c r="I104" s="43">
        <v>49.2</v>
      </c>
      <c r="J104" s="43">
        <v>235</v>
      </c>
      <c r="K104" s="44"/>
      <c r="L104" s="43"/>
    </row>
    <row r="105" spans="1:12" ht="15" x14ac:dyDescent="0.25">
      <c r="A105" s="23"/>
      <c r="B105" s="15"/>
      <c r="C105" s="11"/>
      <c r="D105" s="7" t="s">
        <v>24</v>
      </c>
      <c r="E105" s="42" t="s">
        <v>48</v>
      </c>
      <c r="F105" s="43">
        <v>200</v>
      </c>
      <c r="G105" s="43">
        <v>0.7</v>
      </c>
      <c r="H105" s="43">
        <v>0.3</v>
      </c>
      <c r="I105" s="43">
        <v>22.8</v>
      </c>
      <c r="J105" s="43">
        <v>55</v>
      </c>
      <c r="K105" s="44"/>
      <c r="L105" s="43"/>
    </row>
    <row r="106" spans="1:12" ht="15" x14ac:dyDescent="0.25">
      <c r="A106" s="23"/>
      <c r="B106" s="15"/>
      <c r="C106" s="11"/>
      <c r="D106" s="6" t="s">
        <v>23</v>
      </c>
      <c r="E106" s="42" t="s">
        <v>50</v>
      </c>
      <c r="F106" s="43">
        <v>100</v>
      </c>
      <c r="G106" s="43">
        <v>0</v>
      </c>
      <c r="H106" s="43">
        <v>0.8</v>
      </c>
      <c r="I106" s="43">
        <v>33.5</v>
      </c>
      <c r="J106" s="43">
        <v>171</v>
      </c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760</v>
      </c>
      <c r="G108" s="19">
        <f t="shared" ref="G108:J108" si="54">SUM(G101:G107)</f>
        <v>15.399999999999999</v>
      </c>
      <c r="H108" s="19">
        <f t="shared" si="54"/>
        <v>7.8999999999999995</v>
      </c>
      <c r="I108" s="19">
        <f t="shared" si="54"/>
        <v>148.39999999999998</v>
      </c>
      <c r="J108" s="19">
        <f t="shared" si="54"/>
        <v>789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  <c r="L110" s="43"/>
    </row>
    <row r="111" spans="1:12" ht="15" x14ac:dyDescent="0.25">
      <c r="A111" s="23"/>
      <c r="B111" s="15"/>
      <c r="C111" s="11"/>
      <c r="D111" s="7" t="s">
        <v>28</v>
      </c>
      <c r="E111" s="42"/>
      <c r="F111" s="43"/>
      <c r="G111" s="43"/>
      <c r="H111" s="43"/>
      <c r="I111" s="43"/>
      <c r="J111" s="43"/>
      <c r="K111" s="44"/>
      <c r="L111" s="43"/>
    </row>
    <row r="112" spans="1:12" ht="15" x14ac:dyDescent="0.2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30</v>
      </c>
      <c r="E113" s="42"/>
      <c r="F113" s="43"/>
      <c r="G113" s="43"/>
      <c r="H113" s="43"/>
      <c r="I113" s="43"/>
      <c r="J113" s="43"/>
      <c r="K113" s="44"/>
      <c r="L113" s="43"/>
    </row>
    <row r="114" spans="1:12" ht="15" x14ac:dyDescent="0.25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" x14ac:dyDescent="0.2">
      <c r="A119" s="29">
        <f>A101</f>
        <v>2</v>
      </c>
      <c r="B119" s="30">
        <f>B101</f>
        <v>1</v>
      </c>
      <c r="C119" s="53" t="s">
        <v>4</v>
      </c>
      <c r="D119" s="54"/>
      <c r="E119" s="31"/>
      <c r="F119" s="32">
        <f>F108+F118</f>
        <v>760</v>
      </c>
      <c r="G119" s="32">
        <f t="shared" ref="G119" si="58">G108+G118</f>
        <v>15.399999999999999</v>
      </c>
      <c r="H119" s="32">
        <f t="shared" ref="H119" si="59">H108+H118</f>
        <v>7.8999999999999995</v>
      </c>
      <c r="I119" s="32">
        <f t="shared" ref="I119" si="60">I108+I118</f>
        <v>148.39999999999998</v>
      </c>
      <c r="J119" s="32">
        <f t="shared" ref="J119:L119" si="61">J108+J118</f>
        <v>789</v>
      </c>
      <c r="K119" s="32"/>
      <c r="L119" s="32">
        <f t="shared" si="61"/>
        <v>0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 t="s">
        <v>70</v>
      </c>
      <c r="F120" s="40">
        <v>200</v>
      </c>
      <c r="G120" s="40">
        <v>24</v>
      </c>
      <c r="H120" s="40">
        <v>25.2</v>
      </c>
      <c r="I120" s="40">
        <v>23.9</v>
      </c>
      <c r="J120" s="40">
        <v>425</v>
      </c>
      <c r="K120" s="41"/>
      <c r="L120" s="40"/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 t="s">
        <v>42</v>
      </c>
      <c r="F122" s="43">
        <v>200</v>
      </c>
      <c r="G122" s="43">
        <v>0.1</v>
      </c>
      <c r="H122" s="43">
        <v>0</v>
      </c>
      <c r="I122" s="43">
        <v>15</v>
      </c>
      <c r="J122" s="43">
        <v>60</v>
      </c>
      <c r="K122" s="44"/>
      <c r="L122" s="43"/>
    </row>
    <row r="123" spans="1:12" ht="15" x14ac:dyDescent="0.25">
      <c r="A123" s="14"/>
      <c r="B123" s="15"/>
      <c r="C123" s="11"/>
      <c r="D123" s="7" t="s">
        <v>23</v>
      </c>
      <c r="E123" s="42" t="s">
        <v>40</v>
      </c>
      <c r="F123" s="43">
        <v>60</v>
      </c>
      <c r="G123" s="43">
        <v>7.6</v>
      </c>
      <c r="H123" s="43">
        <v>0.8</v>
      </c>
      <c r="I123" s="43">
        <v>49.2</v>
      </c>
      <c r="J123" s="43">
        <v>235</v>
      </c>
      <c r="K123" s="44"/>
      <c r="L123" s="43"/>
    </row>
    <row r="124" spans="1:12" ht="15" x14ac:dyDescent="0.25">
      <c r="A124" s="14"/>
      <c r="B124" s="15"/>
      <c r="C124" s="11"/>
      <c r="D124" s="7" t="s">
        <v>24</v>
      </c>
      <c r="E124" s="42" t="s">
        <v>48</v>
      </c>
      <c r="F124" s="43">
        <v>200</v>
      </c>
      <c r="G124" s="43">
        <v>0</v>
      </c>
      <c r="H124" s="43">
        <v>0</v>
      </c>
      <c r="I124" s="43">
        <v>11.5</v>
      </c>
      <c r="J124" s="43">
        <v>46.5</v>
      </c>
      <c r="K124" s="44"/>
      <c r="L124" s="43"/>
    </row>
    <row r="125" spans="1:12" ht="15" x14ac:dyDescent="0.25">
      <c r="A125" s="14"/>
      <c r="B125" s="15"/>
      <c r="C125" s="11"/>
      <c r="D125" s="6" t="s">
        <v>23</v>
      </c>
      <c r="E125" s="42" t="s">
        <v>57</v>
      </c>
      <c r="F125" s="43">
        <v>70</v>
      </c>
      <c r="G125" s="43">
        <v>5.8</v>
      </c>
      <c r="H125" s="43">
        <v>22.8</v>
      </c>
      <c r="I125" s="43">
        <v>38.4</v>
      </c>
      <c r="J125" s="43">
        <v>385</v>
      </c>
      <c r="K125" s="44"/>
      <c r="L125" s="43"/>
    </row>
    <row r="126" spans="1:12" ht="15" x14ac:dyDescent="0.25">
      <c r="A126" s="14"/>
      <c r="B126" s="15"/>
      <c r="C126" s="11"/>
      <c r="D126" s="6" t="s">
        <v>53</v>
      </c>
      <c r="E126" s="42" t="s">
        <v>62</v>
      </c>
      <c r="F126" s="43">
        <v>50</v>
      </c>
      <c r="G126" s="43">
        <v>7.5</v>
      </c>
      <c r="H126" s="43">
        <v>11.8</v>
      </c>
      <c r="I126" s="43">
        <v>74.900000000000006</v>
      </c>
      <c r="J126" s="43">
        <v>417</v>
      </c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780</v>
      </c>
      <c r="G127" s="19">
        <f t="shared" ref="G127:J127" si="62">SUM(G120:G126)</f>
        <v>45</v>
      </c>
      <c r="H127" s="19">
        <f t="shared" si="62"/>
        <v>60.599999999999994</v>
      </c>
      <c r="I127" s="19">
        <f t="shared" si="62"/>
        <v>212.9</v>
      </c>
      <c r="J127" s="19">
        <f t="shared" si="62"/>
        <v>1568.5</v>
      </c>
      <c r="K127" s="25"/>
      <c r="L127" s="19">
        <f t="shared" ref="L127" si="63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/>
      <c r="K129" s="44"/>
      <c r="L129" s="43"/>
    </row>
    <row r="130" spans="1:12" ht="15" x14ac:dyDescent="0.25">
      <c r="A130" s="14"/>
      <c r="B130" s="15"/>
      <c r="C130" s="11"/>
      <c r="D130" s="7" t="s">
        <v>28</v>
      </c>
      <c r="E130" s="42"/>
      <c r="F130" s="43"/>
      <c r="G130" s="43"/>
      <c r="H130" s="43"/>
      <c r="I130" s="43"/>
      <c r="J130" s="43"/>
      <c r="K130" s="44"/>
      <c r="L130" s="43"/>
    </row>
    <row r="131" spans="1:12" ht="15" x14ac:dyDescent="0.25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5" x14ac:dyDescent="0.25">
      <c r="A132" s="14"/>
      <c r="B132" s="15"/>
      <c r="C132" s="11"/>
      <c r="D132" s="7" t="s">
        <v>30</v>
      </c>
      <c r="E132" s="42"/>
      <c r="F132" s="43"/>
      <c r="G132" s="43"/>
      <c r="H132" s="43"/>
      <c r="I132" s="43"/>
      <c r="J132" s="43"/>
      <c r="K132" s="44"/>
      <c r="L132" s="43"/>
    </row>
    <row r="133" spans="1:12" ht="15" x14ac:dyDescent="0.25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25"/>
      <c r="L137" s="19">
        <f t="shared" ref="L137" si="65">SUM(L128:L136)</f>
        <v>0</v>
      </c>
    </row>
    <row r="138" spans="1:12" ht="15" x14ac:dyDescent="0.2">
      <c r="A138" s="33">
        <f>A120</f>
        <v>2</v>
      </c>
      <c r="B138" s="33">
        <f>B120</f>
        <v>2</v>
      </c>
      <c r="C138" s="53" t="s">
        <v>4</v>
      </c>
      <c r="D138" s="54"/>
      <c r="E138" s="31"/>
      <c r="F138" s="32">
        <f>F127+F137</f>
        <v>780</v>
      </c>
      <c r="G138" s="32">
        <f t="shared" ref="G138" si="66">G127+G137</f>
        <v>45</v>
      </c>
      <c r="H138" s="32">
        <f t="shared" ref="H138" si="67">H127+H137</f>
        <v>60.599999999999994</v>
      </c>
      <c r="I138" s="32">
        <f t="shared" ref="I138" si="68">I127+I137</f>
        <v>212.9</v>
      </c>
      <c r="J138" s="32">
        <f t="shared" ref="J138:L138" si="69">J127+J137</f>
        <v>1568.5</v>
      </c>
      <c r="K138" s="32"/>
      <c r="L138" s="32">
        <f t="shared" si="69"/>
        <v>0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69</v>
      </c>
      <c r="F139" s="40">
        <v>200</v>
      </c>
      <c r="G139" s="40">
        <v>3.2</v>
      </c>
      <c r="H139" s="40">
        <v>3.21</v>
      </c>
      <c r="I139" s="40">
        <v>19.899999999999999</v>
      </c>
      <c r="J139" s="40">
        <v>215</v>
      </c>
      <c r="K139" s="41"/>
      <c r="L139" s="40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22</v>
      </c>
      <c r="E141" s="42" t="s">
        <v>56</v>
      </c>
      <c r="F141" s="43">
        <v>200</v>
      </c>
      <c r="G141" s="43">
        <v>0.3</v>
      </c>
      <c r="H141" s="43">
        <v>0</v>
      </c>
      <c r="I141" s="43">
        <v>12.1</v>
      </c>
      <c r="J141" s="43">
        <v>50</v>
      </c>
      <c r="K141" s="44"/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 t="s">
        <v>40</v>
      </c>
      <c r="F142" s="43">
        <v>60</v>
      </c>
      <c r="G142" s="43">
        <v>7.6</v>
      </c>
      <c r="H142" s="43">
        <v>0.8</v>
      </c>
      <c r="I142" s="43">
        <v>49.2</v>
      </c>
      <c r="J142" s="43">
        <v>235</v>
      </c>
      <c r="K142" s="44"/>
      <c r="L142" s="43"/>
    </row>
    <row r="143" spans="1:12" ht="15" x14ac:dyDescent="0.25">
      <c r="A143" s="23"/>
      <c r="B143" s="15"/>
      <c r="C143" s="11"/>
      <c r="D143" s="7" t="s">
        <v>24</v>
      </c>
      <c r="E143" s="42" t="s">
        <v>59</v>
      </c>
      <c r="F143" s="43">
        <v>100</v>
      </c>
      <c r="G143" s="43">
        <v>1.5</v>
      </c>
      <c r="H143" s="43">
        <v>0.5</v>
      </c>
      <c r="I143" s="43">
        <v>21</v>
      </c>
      <c r="J143" s="43">
        <v>96</v>
      </c>
      <c r="K143" s="44"/>
      <c r="L143" s="43"/>
    </row>
    <row r="144" spans="1:12" ht="15" x14ac:dyDescent="0.25">
      <c r="A144" s="23"/>
      <c r="B144" s="15"/>
      <c r="C144" s="11"/>
      <c r="D144" s="6" t="s">
        <v>23</v>
      </c>
      <c r="E144" s="42" t="s">
        <v>63</v>
      </c>
      <c r="F144" s="43">
        <v>80</v>
      </c>
      <c r="G144" s="43">
        <v>16.899999999999999</v>
      </c>
      <c r="H144" s="43">
        <v>35.799999999999997</v>
      </c>
      <c r="I144" s="43">
        <v>3.6</v>
      </c>
      <c r="J144" s="43">
        <v>403</v>
      </c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640</v>
      </c>
      <c r="G146" s="19">
        <f t="shared" ref="G146:J146" si="70">SUM(G139:G145)</f>
        <v>29.5</v>
      </c>
      <c r="H146" s="19">
        <f t="shared" si="70"/>
        <v>40.309999999999995</v>
      </c>
      <c r="I146" s="19">
        <f t="shared" si="70"/>
        <v>105.8</v>
      </c>
      <c r="J146" s="19">
        <f t="shared" si="70"/>
        <v>999</v>
      </c>
      <c r="K146" s="25"/>
      <c r="L146" s="19">
        <f t="shared" ref="L146" si="71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  <c r="L148" s="43"/>
    </row>
    <row r="149" spans="1:12" ht="15" x14ac:dyDescent="0.25">
      <c r="A149" s="23"/>
      <c r="B149" s="15"/>
      <c r="C149" s="11"/>
      <c r="D149" s="7" t="s">
        <v>28</v>
      </c>
      <c r="E149" s="42"/>
      <c r="F149" s="43"/>
      <c r="G149" s="43"/>
      <c r="H149" s="43"/>
      <c r="I149" s="43"/>
      <c r="J149" s="43"/>
      <c r="K149" s="44"/>
      <c r="L149" s="43"/>
    </row>
    <row r="150" spans="1:12" ht="15" x14ac:dyDescent="0.2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30</v>
      </c>
      <c r="E151" s="42"/>
      <c r="F151" s="43"/>
      <c r="G151" s="43"/>
      <c r="H151" s="43"/>
      <c r="I151" s="43"/>
      <c r="J151" s="43"/>
      <c r="K151" s="44"/>
      <c r="L151" s="43"/>
    </row>
    <row r="152" spans="1:12" ht="15" x14ac:dyDescent="0.25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5" x14ac:dyDescent="0.2">
      <c r="A157" s="29">
        <f>A139</f>
        <v>2</v>
      </c>
      <c r="B157" s="30">
        <f>B139</f>
        <v>3</v>
      </c>
      <c r="C157" s="53" t="s">
        <v>4</v>
      </c>
      <c r="D157" s="54"/>
      <c r="E157" s="31"/>
      <c r="F157" s="32">
        <f>F146+F156</f>
        <v>640</v>
      </c>
      <c r="G157" s="32">
        <f t="shared" ref="G157" si="74">G146+G156</f>
        <v>29.5</v>
      </c>
      <c r="H157" s="32">
        <f t="shared" ref="H157" si="75">H146+H156</f>
        <v>40.309999999999995</v>
      </c>
      <c r="I157" s="32">
        <f t="shared" ref="I157" si="76">I146+I156</f>
        <v>105.8</v>
      </c>
      <c r="J157" s="32">
        <f t="shared" ref="J157:L157" si="77">J146+J156</f>
        <v>999</v>
      </c>
      <c r="K157" s="32"/>
      <c r="L157" s="32">
        <f t="shared" si="77"/>
        <v>0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54</v>
      </c>
      <c r="F158" s="40">
        <v>200</v>
      </c>
      <c r="G158" s="40">
        <v>24</v>
      </c>
      <c r="H158" s="40">
        <v>25.2</v>
      </c>
      <c r="I158" s="40">
        <v>23.9</v>
      </c>
      <c r="J158" s="40">
        <v>425</v>
      </c>
      <c r="K158" s="41"/>
      <c r="L158" s="40"/>
    </row>
    <row r="159" spans="1:12" ht="15" x14ac:dyDescent="0.25">
      <c r="A159" s="23"/>
      <c r="B159" s="15"/>
      <c r="C159" s="11"/>
      <c r="D159" s="6" t="s">
        <v>53</v>
      </c>
      <c r="E159" s="42" t="s">
        <v>55</v>
      </c>
      <c r="F159" s="43">
        <v>40</v>
      </c>
      <c r="G159" s="43">
        <v>1.44</v>
      </c>
      <c r="H159" s="43">
        <v>1.7</v>
      </c>
      <c r="I159" s="43">
        <v>11.1</v>
      </c>
      <c r="J159" s="43">
        <v>65</v>
      </c>
      <c r="K159" s="44"/>
      <c r="L159" s="43"/>
    </row>
    <row r="160" spans="1:12" ht="15" x14ac:dyDescent="0.25">
      <c r="A160" s="23"/>
      <c r="B160" s="15"/>
      <c r="C160" s="11"/>
      <c r="D160" s="7" t="s">
        <v>22</v>
      </c>
      <c r="E160" s="42" t="s">
        <v>43</v>
      </c>
      <c r="F160" s="43">
        <v>200</v>
      </c>
      <c r="G160" s="43">
        <v>0.1</v>
      </c>
      <c r="H160" s="43">
        <v>0</v>
      </c>
      <c r="I160" s="43">
        <v>15.2</v>
      </c>
      <c r="J160" s="43">
        <v>61</v>
      </c>
      <c r="K160" s="44"/>
      <c r="L160" s="43"/>
    </row>
    <row r="161" spans="1:12" ht="15" x14ac:dyDescent="0.25">
      <c r="A161" s="23"/>
      <c r="B161" s="15"/>
      <c r="C161" s="11"/>
      <c r="D161" s="7" t="s">
        <v>23</v>
      </c>
      <c r="E161" s="42" t="s">
        <v>40</v>
      </c>
      <c r="F161" s="43">
        <v>60</v>
      </c>
      <c r="G161" s="43">
        <v>7.6</v>
      </c>
      <c r="H161" s="43">
        <v>0.8</v>
      </c>
      <c r="I161" s="43">
        <v>49.2</v>
      </c>
      <c r="J161" s="43">
        <v>235</v>
      </c>
      <c r="K161" s="44"/>
      <c r="L161" s="43"/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52" t="s">
        <v>53</v>
      </c>
      <c r="E163" s="42" t="s">
        <v>58</v>
      </c>
      <c r="F163" s="43">
        <v>50</v>
      </c>
      <c r="G163" s="43">
        <v>7</v>
      </c>
      <c r="H163" s="43">
        <v>11</v>
      </c>
      <c r="I163" s="43">
        <v>74</v>
      </c>
      <c r="J163" s="43">
        <v>85</v>
      </c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550</v>
      </c>
      <c r="G165" s="19">
        <f t="shared" ref="G165:J165" si="78">SUM(G158:G164)</f>
        <v>40.14</v>
      </c>
      <c r="H165" s="19">
        <f t="shared" si="78"/>
        <v>38.700000000000003</v>
      </c>
      <c r="I165" s="19">
        <f t="shared" si="78"/>
        <v>173.4</v>
      </c>
      <c r="J165" s="19">
        <f t="shared" si="78"/>
        <v>871</v>
      </c>
      <c r="K165" s="25"/>
      <c r="L165" s="19">
        <f t="shared" ref="L165" si="79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 x14ac:dyDescent="0.25">
      <c r="A168" s="23"/>
      <c r="B168" s="15"/>
      <c r="C168" s="11"/>
      <c r="D168" s="7" t="s">
        <v>28</v>
      </c>
      <c r="E168" s="42"/>
      <c r="F168" s="43"/>
      <c r="G168" s="43"/>
      <c r="H168" s="43"/>
      <c r="I168" s="43"/>
      <c r="J168" s="43"/>
      <c r="K168" s="44"/>
      <c r="L168" s="43"/>
    </row>
    <row r="169" spans="1:12" ht="15" x14ac:dyDescent="0.2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23"/>
      <c r="B170" s="15"/>
      <c r="C170" s="11"/>
      <c r="D170" s="7" t="s">
        <v>30</v>
      </c>
      <c r="E170" s="42"/>
      <c r="F170" s="43"/>
      <c r="G170" s="43"/>
      <c r="H170" s="43"/>
      <c r="I170" s="43"/>
      <c r="J170" s="43"/>
      <c r="K170" s="44"/>
      <c r="L170" s="43"/>
    </row>
    <row r="171" spans="1:12" ht="15" x14ac:dyDescent="0.25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5" x14ac:dyDescent="0.2">
      <c r="A176" s="29">
        <f>A158</f>
        <v>2</v>
      </c>
      <c r="B176" s="30">
        <f>B158</f>
        <v>4</v>
      </c>
      <c r="C176" s="53" t="s">
        <v>4</v>
      </c>
      <c r="D176" s="54"/>
      <c r="E176" s="31"/>
      <c r="F176" s="32">
        <f>F165+F175</f>
        <v>550</v>
      </c>
      <c r="G176" s="32">
        <f t="shared" ref="G176" si="82">G165+G175</f>
        <v>40.14</v>
      </c>
      <c r="H176" s="32">
        <f t="shared" ref="H176" si="83">H165+H175</f>
        <v>38.700000000000003</v>
      </c>
      <c r="I176" s="32">
        <f t="shared" ref="I176" si="84">I165+I175</f>
        <v>173.4</v>
      </c>
      <c r="J176" s="32">
        <f t="shared" ref="J176:L176" si="85">J165+J175</f>
        <v>871</v>
      </c>
      <c r="K176" s="32"/>
      <c r="L176" s="32">
        <f t="shared" si="85"/>
        <v>0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71</v>
      </c>
      <c r="F177" s="40">
        <v>200</v>
      </c>
      <c r="G177" s="40">
        <v>2.2000000000000002</v>
      </c>
      <c r="H177" s="40">
        <v>16</v>
      </c>
      <c r="I177" s="40">
        <v>3.1</v>
      </c>
      <c r="J177" s="40">
        <v>186</v>
      </c>
      <c r="K177" s="41"/>
      <c r="L177" s="40"/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 t="s">
        <v>39</v>
      </c>
      <c r="F179" s="43">
        <v>200</v>
      </c>
      <c r="G179" s="43">
        <v>3.7</v>
      </c>
      <c r="H179" s="43">
        <v>3.8</v>
      </c>
      <c r="I179" s="43">
        <v>24.5</v>
      </c>
      <c r="J179" s="43">
        <v>147</v>
      </c>
      <c r="K179" s="44"/>
      <c r="L179" s="43"/>
    </row>
    <row r="180" spans="1:12" ht="15" x14ac:dyDescent="0.25">
      <c r="A180" s="23"/>
      <c r="B180" s="15"/>
      <c r="C180" s="11"/>
      <c r="D180" s="7" t="s">
        <v>23</v>
      </c>
      <c r="E180" s="42" t="s">
        <v>40</v>
      </c>
      <c r="F180" s="43">
        <v>60</v>
      </c>
      <c r="G180" s="43">
        <v>7.6</v>
      </c>
      <c r="H180" s="43">
        <v>0.8</v>
      </c>
      <c r="I180" s="43">
        <v>49.2</v>
      </c>
      <c r="J180" s="43">
        <v>235</v>
      </c>
      <c r="K180" s="44"/>
      <c r="L180" s="43"/>
    </row>
    <row r="181" spans="1:12" ht="15" x14ac:dyDescent="0.25">
      <c r="A181" s="23"/>
      <c r="B181" s="15"/>
      <c r="C181" s="11"/>
      <c r="D181" s="7" t="s">
        <v>24</v>
      </c>
      <c r="E181" s="42" t="s">
        <v>41</v>
      </c>
      <c r="F181" s="43">
        <v>100</v>
      </c>
      <c r="G181" s="43">
        <v>0.4</v>
      </c>
      <c r="H181" s="43">
        <v>9.8000000000000007</v>
      </c>
      <c r="I181" s="43">
        <v>0.4</v>
      </c>
      <c r="J181" s="43">
        <v>47</v>
      </c>
      <c r="K181" s="44"/>
      <c r="L181" s="43"/>
    </row>
    <row r="182" spans="1:12" ht="15" x14ac:dyDescent="0.25">
      <c r="A182" s="23"/>
      <c r="B182" s="15"/>
      <c r="C182" s="11"/>
      <c r="D182" s="6" t="s">
        <v>53</v>
      </c>
      <c r="E182" s="42" t="s">
        <v>64</v>
      </c>
      <c r="F182" s="43">
        <v>50</v>
      </c>
      <c r="G182" s="43">
        <v>7.3</v>
      </c>
      <c r="H182" s="43">
        <v>9.5500000000000007</v>
      </c>
      <c r="I182" s="43">
        <v>48.84</v>
      </c>
      <c r="J182" s="43">
        <v>310</v>
      </c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610</v>
      </c>
      <c r="G184" s="19">
        <f t="shared" ref="G184:J184" si="86">SUM(G177:G183)</f>
        <v>21.2</v>
      </c>
      <c r="H184" s="19">
        <f t="shared" si="86"/>
        <v>39.950000000000003</v>
      </c>
      <c r="I184" s="19">
        <f t="shared" si="86"/>
        <v>126.04000000000002</v>
      </c>
      <c r="J184" s="19">
        <f t="shared" si="86"/>
        <v>925</v>
      </c>
      <c r="K184" s="25"/>
      <c r="L184" s="19">
        <f t="shared" ref="L184" si="87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43"/>
    </row>
    <row r="187" spans="1:12" ht="15" x14ac:dyDescent="0.25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  <c r="L187" s="43"/>
    </row>
    <row r="188" spans="1:12" ht="15" x14ac:dyDescent="0.2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  <c r="L189" s="43"/>
    </row>
    <row r="190" spans="1:12" ht="15" x14ac:dyDescent="0.25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5" x14ac:dyDescent="0.2">
      <c r="A195" s="29">
        <f>A177</f>
        <v>2</v>
      </c>
      <c r="B195" s="30">
        <f>B177</f>
        <v>5</v>
      </c>
      <c r="C195" s="53" t="s">
        <v>4</v>
      </c>
      <c r="D195" s="54"/>
      <c r="E195" s="31"/>
      <c r="F195" s="32">
        <f>F184+F194</f>
        <v>610</v>
      </c>
      <c r="G195" s="32">
        <f t="shared" ref="G195" si="90">G184+G194</f>
        <v>21.2</v>
      </c>
      <c r="H195" s="32">
        <f t="shared" ref="H195" si="91">H184+H194</f>
        <v>39.950000000000003</v>
      </c>
      <c r="I195" s="32">
        <f t="shared" ref="I195" si="92">I184+I194</f>
        <v>126.04000000000002</v>
      </c>
      <c r="J195" s="32">
        <f t="shared" ref="J195:L195" si="93">J184+J194</f>
        <v>925</v>
      </c>
      <c r="K195" s="32"/>
      <c r="L195" s="32">
        <f t="shared" si="93"/>
        <v>0</v>
      </c>
    </row>
    <row r="196" spans="1:12" x14ac:dyDescent="0.2">
      <c r="A196" s="27"/>
      <c r="B196" s="28"/>
      <c r="C196" s="55" t="s">
        <v>5</v>
      </c>
      <c r="D196" s="55"/>
      <c r="E196" s="55"/>
      <c r="F196" s="34">
        <f>(F24+F43+F62+F81+F100+F119+F138+F157+F176+F195)/(IF(F24=0,0,1)+IF(F43=0,0,1)+IF(F62=0,0,1)+IF(F81=0,0,1)+IF(F100=0,0,1)+IF(F119=0,0,1)+IF(F138=0,0,1)+IF(F157=0,0,1)+IF(F176=0,0,1)+IF(F195=0,0,1))</f>
        <v>650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33.891999999999996</v>
      </c>
      <c r="H196" s="34">
        <f t="shared" si="94"/>
        <v>90.983000000000004</v>
      </c>
      <c r="I196" s="34">
        <f t="shared" si="94"/>
        <v>129.28299999999999</v>
      </c>
      <c r="J196" s="34">
        <f t="shared" si="94"/>
        <v>861.24700000000007</v>
      </c>
      <c r="K196" s="34"/>
      <c r="L196" s="34" t="e">
        <f t="shared" ref="L196" si="95">(L24+L43+L62+L81+L100+L119+L138+L157+L176+L195)/(IF(L24=0,0,1)+IF(L43=0,0,1)+IF(L62=0,0,1)+IF(L81=0,0,1)+IF(L100=0,0,1)+IF(L119=0,0,1)+IF(L138=0,0,1)+IF(L157=0,0,1)+IF(L176=0,0,1)+IF(L195=0,0,1))</f>
        <v>#DIV/0!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scale="9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Елена Киселева</cp:lastModifiedBy>
  <cp:lastPrinted>2024-11-28T13:46:10Z</cp:lastPrinted>
  <dcterms:created xsi:type="dcterms:W3CDTF">2022-05-16T14:23:56Z</dcterms:created>
  <dcterms:modified xsi:type="dcterms:W3CDTF">2026-01-19T11:45:18Z</dcterms:modified>
</cp:coreProperties>
</file>